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6\09 сентябрь\9. Прогноз-2029_сайт_260924\файлы\"/>
    </mc:Choice>
  </mc:AlternateContent>
  <bookViews>
    <workbookView xWindow="0" yWindow="0" windowWidth="28800" windowHeight="11100"/>
  </bookViews>
  <sheets>
    <sheet name="Исходные услови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'Исходные условия'!$5:$6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'Исходные условия'!$A$1:$G$34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ОКАЗАТЕЛИ_ДОЛГОСР.ПРОГНОЗА" localSheetId="0">'[5]2002(v2)'!#REF!</definedName>
    <definedName name="ПОКАЗАТЕЛИ_ДОЛГОСР.ПРОГНОЗА">'[5]2002(v2)'!#REF!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B33" i="1"/>
  <c r="B32" i="1"/>
  <c r="B31" i="1"/>
  <c r="B30" i="1"/>
  <c r="B29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D5" i="1" l="1"/>
  <c r="E5" i="1" l="1"/>
  <c r="F5" i="1" l="1"/>
  <c r="G5" i="1" l="1"/>
</calcChain>
</file>

<file path=xl/sharedStrings.xml><?xml version="1.0" encoding="utf-8"?>
<sst xmlns="http://schemas.openxmlformats.org/spreadsheetml/2006/main" count="23" uniqueCount="23">
  <si>
    <t xml:space="preserve">Исходные условия для формирования вариантов развития экономики </t>
  </si>
  <si>
    <t>1.  Внешние и сопряженные с ними условия</t>
  </si>
  <si>
    <r>
      <rPr>
        <b/>
        <sz val="12"/>
        <color indexed="8"/>
        <rFont val="Arial"/>
        <family val="2"/>
        <charset val="204"/>
      </rPr>
      <t>Курс евро (среднегодовой)</t>
    </r>
    <r>
      <rPr>
        <sz val="12"/>
        <color indexed="8"/>
        <rFont val="Arial"/>
        <family val="2"/>
        <charset val="204"/>
      </rPr>
      <t>, 
долларов США за евро</t>
    </r>
  </si>
  <si>
    <t>2.  Внутренние условия</t>
  </si>
  <si>
    <r>
      <rPr>
        <b/>
        <sz val="12"/>
        <color indexed="8"/>
        <rFont val="Arial"/>
        <family val="2"/>
        <charset val="204"/>
      </rPr>
      <t>Курс доллара (среднегодовой)</t>
    </r>
    <r>
      <rPr>
        <sz val="12"/>
        <color indexed="8"/>
        <rFont val="Arial"/>
        <family val="2"/>
        <charset val="204"/>
      </rPr>
      <t>, 
рублей за доллар США</t>
    </r>
  </si>
  <si>
    <t>Базовый</t>
  </si>
  <si>
    <t>отчет</t>
  </si>
  <si>
    <t>оценка</t>
  </si>
  <si>
    <t>прогноз</t>
  </si>
  <si>
    <t>Консервативный</t>
  </si>
  <si>
    <r>
      <t xml:space="preserve">Добыча нефти (включая газовый конденсат), 
</t>
    </r>
    <r>
      <rPr>
        <sz val="12"/>
        <color indexed="8"/>
        <rFont val="Arial"/>
        <family val="2"/>
        <charset val="204"/>
      </rPr>
      <t>млн тонн</t>
    </r>
  </si>
  <si>
    <r>
      <t xml:space="preserve">Добыча газа (включая газ попутный), 
</t>
    </r>
    <r>
      <rPr>
        <sz val="12"/>
        <color indexed="8"/>
        <rFont val="Arial"/>
        <family val="2"/>
        <charset val="204"/>
      </rPr>
      <t>млрд куб.м</t>
    </r>
  </si>
  <si>
    <r>
      <rPr>
        <b/>
        <sz val="12"/>
        <color indexed="8"/>
        <rFont val="Arial"/>
        <family val="2"/>
        <charset val="204"/>
      </rPr>
      <t>Экспорт нефти</t>
    </r>
    <r>
      <rPr>
        <sz val="12"/>
        <color indexed="8"/>
        <rFont val="Arial"/>
        <family val="2"/>
        <charset val="204"/>
      </rPr>
      <t xml:space="preserve">, 
млн тонн </t>
    </r>
  </si>
  <si>
    <r>
      <rPr>
        <b/>
        <sz val="12"/>
        <color indexed="8"/>
        <rFont val="Arial"/>
        <family val="2"/>
        <charset val="204"/>
      </rPr>
      <t>Экспорт природного газа (трубопроводный)</t>
    </r>
    <r>
      <rPr>
        <sz val="12"/>
        <color indexed="8"/>
        <rFont val="Arial"/>
        <family val="2"/>
        <charset val="204"/>
      </rPr>
      <t xml:space="preserve">,
млрд куб. м  </t>
    </r>
  </si>
  <si>
    <r>
      <rPr>
        <b/>
        <sz val="12"/>
        <color indexed="8"/>
        <rFont val="Arial"/>
        <family val="2"/>
        <charset val="204"/>
      </rPr>
      <t>Экспорт СПГ</t>
    </r>
    <r>
      <rPr>
        <sz val="12"/>
        <color indexed="8"/>
        <rFont val="Arial"/>
        <family val="2"/>
        <charset val="204"/>
      </rPr>
      <t>, 
млн тонн</t>
    </r>
  </si>
  <si>
    <r>
      <rPr>
        <b/>
        <sz val="12"/>
        <color indexed="8"/>
        <rFont val="Arial"/>
        <family val="2"/>
        <charset val="204"/>
      </rPr>
      <t>Экспорт нефтепродуктов</t>
    </r>
    <r>
      <rPr>
        <sz val="12"/>
        <color indexed="8"/>
        <rFont val="Arial"/>
        <family val="2"/>
        <charset val="204"/>
      </rPr>
      <t xml:space="preserve">,
 млн тонн  </t>
    </r>
  </si>
  <si>
    <t>Вариант</t>
  </si>
  <si>
    <r>
      <rPr>
        <b/>
        <sz val="12"/>
        <rFont val="Arial"/>
        <family val="2"/>
        <charset val="204"/>
      </rPr>
      <t>Инфляция (ИПЦ)</t>
    </r>
    <r>
      <rPr>
        <sz val="12"/>
        <rFont val="Arial"/>
        <family val="2"/>
        <charset val="204"/>
      </rPr>
      <t xml:space="preserve"> на конец года,
% к декабрю</t>
    </r>
  </si>
  <si>
    <r>
      <rPr>
        <b/>
        <sz val="12"/>
        <rFont val="Arial"/>
        <family val="2"/>
        <charset val="204"/>
      </rPr>
      <t>Инфляция (ИПЦ)</t>
    </r>
    <r>
      <rPr>
        <sz val="12"/>
        <rFont val="Arial"/>
        <family val="2"/>
        <charset val="204"/>
      </rPr>
      <t xml:space="preserve"> в среднем за год,
%</t>
    </r>
  </si>
  <si>
    <t>Министерство экономического развития
Российской Федерации</t>
  </si>
  <si>
    <r>
      <t xml:space="preserve">Цена на нефть марки Юралс, 
</t>
    </r>
    <r>
      <rPr>
        <sz val="12"/>
        <color indexed="8"/>
        <rFont val="Arial"/>
        <family val="2"/>
        <charset val="204"/>
      </rPr>
      <t>долл. США / барр.</t>
    </r>
  </si>
  <si>
    <r>
      <rPr>
        <b/>
        <sz val="12"/>
        <color indexed="8"/>
        <rFont val="Arial"/>
        <family val="2"/>
        <charset val="204"/>
      </rPr>
      <t>Цены на газ (дальнее зарубежье)</t>
    </r>
    <r>
      <rPr>
        <sz val="12"/>
        <color indexed="8"/>
        <rFont val="Arial"/>
        <family val="2"/>
        <charset val="204"/>
      </rPr>
      <t>, 
долл. США / тыс куб. м</t>
    </r>
  </si>
  <si>
    <r>
      <t xml:space="preserve">Цены на газ (среднеконтрактные, включая страны СНГ), 
</t>
    </r>
    <r>
      <rPr>
        <sz val="12"/>
        <color indexed="8"/>
        <rFont val="Arial"/>
        <family val="2"/>
        <charset val="204"/>
      </rPr>
      <t>долл. США / тыс куб. 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</si>
</sst>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rgb="FF203277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4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Fill="1" applyAlignment="1">
      <alignment vertical="center"/>
    </xf>
    <xf numFmtId="0" fontId="4" fillId="0" borderId="0" xfId="2"/>
    <xf numFmtId="17" fontId="9" fillId="3" borderId="4" xfId="1" applyNumberFormat="1" applyFont="1" applyFill="1" applyBorder="1" applyAlignment="1">
      <alignment horizontal="center" vertical="center"/>
    </xf>
    <xf numFmtId="0" fontId="0" fillId="0" borderId="0" xfId="3" applyFont="1" applyFill="1" applyAlignment="1">
      <alignment vertical="center"/>
    </xf>
    <xf numFmtId="17" fontId="9" fillId="3" borderId="5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17" fontId="9" fillId="3" borderId="13" xfId="1" applyNumberFormat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17" fontId="9" fillId="3" borderId="16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/>
    </xf>
    <xf numFmtId="164" fontId="9" fillId="3" borderId="4" xfId="1" applyNumberFormat="1" applyFont="1" applyFill="1" applyBorder="1" applyAlignment="1">
      <alignment horizontal="center" vertical="center"/>
    </xf>
    <xf numFmtId="164" fontId="9" fillId="3" borderId="5" xfId="1" applyNumberFormat="1" applyFont="1" applyFill="1" applyBorder="1" applyAlignment="1">
      <alignment horizontal="center" vertical="center"/>
    </xf>
    <xf numFmtId="2" fontId="9" fillId="3" borderId="4" xfId="1" applyNumberFormat="1" applyFont="1" applyFill="1" applyBorder="1" applyAlignment="1">
      <alignment horizontal="center" vertical="center"/>
    </xf>
    <xf numFmtId="2" fontId="9" fillId="3" borderId="5" xfId="1" applyNumberFormat="1" applyFont="1" applyFill="1" applyBorder="1" applyAlignment="1">
      <alignment horizontal="center" vertical="center"/>
    </xf>
    <xf numFmtId="164" fontId="9" fillId="3" borderId="1" xfId="1" applyNumberFormat="1" applyFont="1" applyFill="1" applyBorder="1" applyAlignment="1">
      <alignment horizontal="center" vertical="center"/>
    </xf>
    <xf numFmtId="164" fontId="9" fillId="3" borderId="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2" fontId="9" fillId="3" borderId="1" xfId="1" applyNumberFormat="1" applyFont="1" applyFill="1" applyBorder="1" applyAlignment="1">
      <alignment horizontal="center" vertical="center"/>
    </xf>
    <xf numFmtId="2" fontId="9" fillId="3" borderId="2" xfId="1" applyNumberFormat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4">
    <cellStyle name="Обычный" xfId="0" builtinId="0"/>
    <cellStyle name="Обычный 100" xfId="3"/>
    <cellStyle name="Обычный 140 3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639536</xdr:colOff>
      <xdr:row>0</xdr:row>
      <xdr:rowOff>13607</xdr:rowOff>
    </xdr:from>
    <xdr:to>
      <xdr:col>6</xdr:col>
      <xdr:colOff>498848</xdr:colOff>
      <xdr:row>1</xdr:row>
      <xdr:rowOff>506277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9161" y="13607"/>
          <a:ext cx="649887" cy="67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/>
  </sheetPr>
  <dimension ref="A1:J34"/>
  <sheetViews>
    <sheetView tabSelected="1" view="pageBreakPreview" zoomScale="85" zoomScaleNormal="100" zoomScaleSheetLayoutView="85" workbookViewId="0">
      <pane xSplit="2" ySplit="7" topLeftCell="C8" activePane="bottomRight" state="frozen"/>
      <selection sqref="A1:G1"/>
      <selection pane="topRight" sqref="A1:G1"/>
      <selection pane="bottomLeft" sqref="A1:G1"/>
      <selection pane="bottomRight" sqref="A1:G2"/>
    </sheetView>
  </sheetViews>
  <sheetFormatPr defaultColWidth="9.140625" defaultRowHeight="14.25" x14ac:dyDescent="0.2"/>
  <cols>
    <col min="1" max="1" width="68.85546875" style="2" customWidth="1"/>
    <col min="2" max="2" width="22" style="7" customWidth="1"/>
    <col min="3" max="7" width="11.85546875" style="2" customWidth="1"/>
    <col min="8" max="8" width="9.140625" style="2"/>
    <col min="9" max="9" width="9.7109375" style="3" customWidth="1"/>
    <col min="10" max="16384" width="9.140625" style="2"/>
  </cols>
  <sheetData>
    <row r="1" spans="1:10" x14ac:dyDescent="0.2">
      <c r="A1" s="39" t="s">
        <v>19</v>
      </c>
      <c r="B1" s="40"/>
      <c r="C1" s="40"/>
      <c r="D1" s="40"/>
      <c r="E1" s="40"/>
      <c r="F1" s="40"/>
      <c r="G1" s="40"/>
    </row>
    <row r="2" spans="1:10" ht="45" customHeight="1" x14ac:dyDescent="0.2">
      <c r="A2" s="40"/>
      <c r="B2" s="40"/>
      <c r="C2" s="40"/>
      <c r="D2" s="40"/>
      <c r="E2" s="40"/>
      <c r="F2" s="40"/>
      <c r="G2" s="40"/>
    </row>
    <row r="3" spans="1:10" ht="23.25" x14ac:dyDescent="0.35">
      <c r="A3" s="47" t="s">
        <v>0</v>
      </c>
      <c r="B3" s="47"/>
      <c r="C3" s="47"/>
      <c r="D3" s="47"/>
      <c r="E3" s="47"/>
      <c r="F3" s="47"/>
      <c r="G3" s="47"/>
    </row>
    <row r="4" spans="1:10" ht="5.25" customHeight="1" thickBot="1" x14ac:dyDescent="0.4">
      <c r="A4" s="1"/>
      <c r="B4" s="1"/>
      <c r="C4" s="1"/>
      <c r="D4" s="1"/>
      <c r="E4" s="1"/>
    </row>
    <row r="5" spans="1:10" ht="18.75" customHeight="1" x14ac:dyDescent="0.2">
      <c r="A5" s="32"/>
      <c r="B5" s="26" t="s">
        <v>16</v>
      </c>
      <c r="C5" s="8">
        <v>2025</v>
      </c>
      <c r="D5" s="9">
        <f>C5+1</f>
        <v>2026</v>
      </c>
      <c r="E5" s="9">
        <f t="shared" ref="E5:G5" si="0">D5+1</f>
        <v>2027</v>
      </c>
      <c r="F5" s="9">
        <f t="shared" si="0"/>
        <v>2028</v>
      </c>
      <c r="G5" s="10">
        <f t="shared" si="0"/>
        <v>2029</v>
      </c>
    </row>
    <row r="6" spans="1:10" ht="18.75" customHeight="1" thickBot="1" x14ac:dyDescent="0.25">
      <c r="A6" s="33"/>
      <c r="B6" s="27"/>
      <c r="C6" s="11" t="s">
        <v>6</v>
      </c>
      <c r="D6" s="12" t="s">
        <v>7</v>
      </c>
      <c r="E6" s="41" t="s">
        <v>8</v>
      </c>
      <c r="F6" s="41"/>
      <c r="G6" s="42"/>
    </row>
    <row r="7" spans="1:10" ht="20.100000000000001" customHeight="1" thickBot="1" x14ac:dyDescent="0.25">
      <c r="A7" s="19" t="s">
        <v>1</v>
      </c>
      <c r="B7" s="14"/>
      <c r="C7" s="15"/>
      <c r="D7" s="15"/>
      <c r="E7" s="15"/>
      <c r="F7" s="16"/>
      <c r="G7" s="17"/>
    </row>
    <row r="8" spans="1:10" ht="18" customHeight="1" x14ac:dyDescent="0.2">
      <c r="A8" s="43" t="s">
        <v>20</v>
      </c>
      <c r="B8" s="13" t="s">
        <v>5</v>
      </c>
      <c r="C8" s="24">
        <v>55.624699999999997</v>
      </c>
      <c r="D8" s="20">
        <v>61.215000000000003</v>
      </c>
      <c r="E8" s="20">
        <v>53</v>
      </c>
      <c r="F8" s="20">
        <v>52.025300000000001</v>
      </c>
      <c r="G8" s="20">
        <v>50.98</v>
      </c>
      <c r="J8" s="5"/>
    </row>
    <row r="9" spans="1:10" ht="18" customHeight="1" thickBot="1" x14ac:dyDescent="0.25">
      <c r="A9" s="44"/>
      <c r="B9" s="6" t="s">
        <v>9</v>
      </c>
      <c r="C9" s="25"/>
      <c r="D9" s="21">
        <v>61.215000000000003</v>
      </c>
      <c r="E9" s="21">
        <v>48</v>
      </c>
      <c r="F9" s="21">
        <v>44.958300000000001</v>
      </c>
      <c r="G9" s="21">
        <v>43.958300000000001</v>
      </c>
      <c r="J9" s="5"/>
    </row>
    <row r="10" spans="1:10" ht="18" customHeight="1" x14ac:dyDescent="0.2">
      <c r="A10" s="45" t="s">
        <v>10</v>
      </c>
      <c r="B10" s="4" t="str">
        <f>$B$8</f>
        <v>Базовый</v>
      </c>
      <c r="C10" s="24">
        <v>511.4178</v>
      </c>
      <c r="D10" s="20">
        <v>494.2287</v>
      </c>
      <c r="E10" s="20">
        <v>500.0018</v>
      </c>
      <c r="F10" s="20">
        <v>504.99590000000001</v>
      </c>
      <c r="G10" s="20">
        <v>504.99529999999999</v>
      </c>
    </row>
    <row r="11" spans="1:10" ht="18" customHeight="1" thickBot="1" x14ac:dyDescent="0.25">
      <c r="A11" s="46"/>
      <c r="B11" s="6" t="str">
        <f>$B$9</f>
        <v>Консервативный</v>
      </c>
      <c r="C11" s="25"/>
      <c r="D11" s="21">
        <v>494.2287</v>
      </c>
      <c r="E11" s="21">
        <v>487.0018</v>
      </c>
      <c r="F11" s="21">
        <v>482.99590000000001</v>
      </c>
      <c r="G11" s="21">
        <v>479.99529999999999</v>
      </c>
    </row>
    <row r="12" spans="1:10" ht="18" customHeight="1" x14ac:dyDescent="0.2">
      <c r="A12" s="45" t="s">
        <v>11</v>
      </c>
      <c r="B12" s="4" t="str">
        <f>$B$8</f>
        <v>Базовый</v>
      </c>
      <c r="C12" s="24">
        <v>662.65210000000002</v>
      </c>
      <c r="D12" s="20">
        <v>683.11189999999999</v>
      </c>
      <c r="E12" s="20">
        <v>696.1422</v>
      </c>
      <c r="F12" s="20">
        <v>710.5222</v>
      </c>
      <c r="G12" s="20">
        <v>740.14179999999999</v>
      </c>
    </row>
    <row r="13" spans="1:10" ht="18" customHeight="1" thickBot="1" x14ac:dyDescent="0.25">
      <c r="A13" s="46"/>
      <c r="B13" s="6" t="str">
        <f>$B$9</f>
        <v>Консервативный</v>
      </c>
      <c r="C13" s="25"/>
      <c r="D13" s="21">
        <v>683.11189999999999</v>
      </c>
      <c r="E13" s="21">
        <v>696.1422</v>
      </c>
      <c r="F13" s="21">
        <v>710.5222</v>
      </c>
      <c r="G13" s="21">
        <v>740.14179999999999</v>
      </c>
    </row>
    <row r="14" spans="1:10" ht="18" customHeight="1" x14ac:dyDescent="0.2">
      <c r="A14" s="45" t="s">
        <v>22</v>
      </c>
      <c r="B14" s="4" t="str">
        <f>$B$8</f>
        <v>Базовый</v>
      </c>
      <c r="C14" s="24">
        <v>253.92070000000001</v>
      </c>
      <c r="D14" s="20">
        <v>313.31790000000001</v>
      </c>
      <c r="E14" s="20">
        <v>271.81319999999999</v>
      </c>
      <c r="F14" s="20">
        <v>235.9152</v>
      </c>
      <c r="G14" s="20">
        <v>227.34370000000001</v>
      </c>
    </row>
    <row r="15" spans="1:10" ht="18" customHeight="1" thickBot="1" x14ac:dyDescent="0.25">
      <c r="A15" s="46"/>
      <c r="B15" s="6" t="str">
        <f>$B$9</f>
        <v>Консервативный</v>
      </c>
      <c r="C15" s="25"/>
      <c r="D15" s="21">
        <v>313.31790000000001</v>
      </c>
      <c r="E15" s="21">
        <v>252.99199999999999</v>
      </c>
      <c r="F15" s="21">
        <v>219.80959999999999</v>
      </c>
      <c r="G15" s="21">
        <v>211.51390000000001</v>
      </c>
    </row>
    <row r="16" spans="1:10" ht="18" customHeight="1" x14ac:dyDescent="0.2">
      <c r="A16" s="30" t="s">
        <v>21</v>
      </c>
      <c r="B16" s="4" t="str">
        <f>$B$8</f>
        <v>Базовый</v>
      </c>
      <c r="C16" s="24">
        <v>323.98860000000002</v>
      </c>
      <c r="D16" s="20">
        <v>402.90030000000002</v>
      </c>
      <c r="E16" s="20">
        <v>341.07650000000001</v>
      </c>
      <c r="F16" s="20">
        <v>289.01740000000001</v>
      </c>
      <c r="G16" s="20">
        <v>272.50420000000003</v>
      </c>
    </row>
    <row r="17" spans="1:7" ht="18" customHeight="1" thickBot="1" x14ac:dyDescent="0.25">
      <c r="A17" s="31"/>
      <c r="B17" s="6" t="str">
        <f>$B$9</f>
        <v>Консервативный</v>
      </c>
      <c r="C17" s="25"/>
      <c r="D17" s="21">
        <v>402.90030000000002</v>
      </c>
      <c r="E17" s="21">
        <v>311.81259999999997</v>
      </c>
      <c r="F17" s="21">
        <v>263.29309999999998</v>
      </c>
      <c r="G17" s="21">
        <v>247.7766</v>
      </c>
    </row>
    <row r="18" spans="1:7" ht="18" customHeight="1" x14ac:dyDescent="0.2">
      <c r="A18" s="30" t="s">
        <v>12</v>
      </c>
      <c r="B18" s="4" t="str">
        <f>$B$8</f>
        <v>Базовый</v>
      </c>
      <c r="C18" s="24">
        <v>230.75040000000001</v>
      </c>
      <c r="D18" s="20">
        <v>244.7362</v>
      </c>
      <c r="E18" s="20">
        <v>232.4853</v>
      </c>
      <c r="F18" s="20">
        <v>216.56</v>
      </c>
      <c r="G18" s="20">
        <v>216.56</v>
      </c>
    </row>
    <row r="19" spans="1:7" ht="18" customHeight="1" thickBot="1" x14ac:dyDescent="0.25">
      <c r="A19" s="31"/>
      <c r="B19" s="6" t="str">
        <f>$B$9</f>
        <v>Консервативный</v>
      </c>
      <c r="C19" s="25"/>
      <c r="D19" s="21">
        <v>244.7362</v>
      </c>
      <c r="E19" s="21">
        <v>229.61529999999999</v>
      </c>
      <c r="F19" s="21">
        <v>199.78</v>
      </c>
      <c r="G19" s="21">
        <v>191.81</v>
      </c>
    </row>
    <row r="20" spans="1:7" ht="18" customHeight="1" x14ac:dyDescent="0.2">
      <c r="A20" s="30" t="s">
        <v>13</v>
      </c>
      <c r="B20" s="4" t="str">
        <f>$B$8</f>
        <v>Базовый</v>
      </c>
      <c r="C20" s="24">
        <v>115.4907</v>
      </c>
      <c r="D20" s="20">
        <v>117.5</v>
      </c>
      <c r="E20" s="20">
        <v>120.5</v>
      </c>
      <c r="F20" s="20">
        <v>115</v>
      </c>
      <c r="G20" s="20">
        <v>119.5</v>
      </c>
    </row>
    <row r="21" spans="1:7" ht="18" customHeight="1" thickBot="1" x14ac:dyDescent="0.25">
      <c r="A21" s="31"/>
      <c r="B21" s="6" t="str">
        <f>$B$9</f>
        <v>Консервативный</v>
      </c>
      <c r="C21" s="25"/>
      <c r="D21" s="21">
        <v>117.5</v>
      </c>
      <c r="E21" s="21">
        <v>120.5</v>
      </c>
      <c r="F21" s="21">
        <v>115</v>
      </c>
      <c r="G21" s="21">
        <v>119.5</v>
      </c>
    </row>
    <row r="22" spans="1:7" ht="18" customHeight="1" x14ac:dyDescent="0.2">
      <c r="A22" s="30" t="s">
        <v>14</v>
      </c>
      <c r="B22" s="4" t="str">
        <f>$B$8</f>
        <v>Базовый</v>
      </c>
      <c r="C22" s="24">
        <v>30.319299999999998</v>
      </c>
      <c r="D22" s="20">
        <v>35.004300000000001</v>
      </c>
      <c r="E22" s="20">
        <v>39.5</v>
      </c>
      <c r="F22" s="20">
        <v>50.1</v>
      </c>
      <c r="G22" s="20">
        <v>64.5</v>
      </c>
    </row>
    <row r="23" spans="1:7" ht="18" customHeight="1" thickBot="1" x14ac:dyDescent="0.25">
      <c r="A23" s="31"/>
      <c r="B23" s="6" t="str">
        <f>$B$9</f>
        <v>Консервативный</v>
      </c>
      <c r="C23" s="25"/>
      <c r="D23" s="21">
        <v>35.004300000000001</v>
      </c>
      <c r="E23" s="21">
        <v>39.5</v>
      </c>
      <c r="F23" s="21">
        <v>50.1</v>
      </c>
      <c r="G23" s="21">
        <v>64.5</v>
      </c>
    </row>
    <row r="24" spans="1:7" ht="18" customHeight="1" x14ac:dyDescent="0.2">
      <c r="A24" s="30" t="s">
        <v>15</v>
      </c>
      <c r="B24" s="4" t="str">
        <f>$B$8</f>
        <v>Базовый</v>
      </c>
      <c r="C24" s="24">
        <v>125.8154</v>
      </c>
      <c r="D24" s="20">
        <v>98.507499999999993</v>
      </c>
      <c r="E24" s="20">
        <v>113.114</v>
      </c>
      <c r="F24" s="20">
        <v>134.00020000000001</v>
      </c>
      <c r="G24" s="20">
        <v>129.99969999999999</v>
      </c>
    </row>
    <row r="25" spans="1:7" ht="18" customHeight="1" thickBot="1" x14ac:dyDescent="0.25">
      <c r="A25" s="31"/>
      <c r="B25" s="6" t="str">
        <f>$B$9</f>
        <v>Консервативный</v>
      </c>
      <c r="C25" s="25"/>
      <c r="D25" s="21">
        <v>98.507499999999993</v>
      </c>
      <c r="E25" s="21">
        <v>103.4144</v>
      </c>
      <c r="F25" s="21">
        <v>129.15010000000001</v>
      </c>
      <c r="G25" s="21">
        <v>130.00040000000001</v>
      </c>
    </row>
    <row r="26" spans="1:7" ht="18" customHeight="1" x14ac:dyDescent="0.2">
      <c r="A26" s="30" t="s">
        <v>2</v>
      </c>
      <c r="B26" s="4" t="str">
        <f>$B$8</f>
        <v>Базовый</v>
      </c>
      <c r="C26" s="35">
        <v>1.1295999999999999</v>
      </c>
      <c r="D26" s="22">
        <v>1.1619999999999999</v>
      </c>
      <c r="E26" s="22">
        <v>1.1671</v>
      </c>
      <c r="F26" s="22">
        <v>1.1729000000000001</v>
      </c>
      <c r="G26" s="22">
        <v>1.1758999999999999</v>
      </c>
    </row>
    <row r="27" spans="1:7" ht="18" customHeight="1" thickBot="1" x14ac:dyDescent="0.25">
      <c r="A27" s="34"/>
      <c r="B27" s="18" t="str">
        <f>$B$9</f>
        <v>Консервативный</v>
      </c>
      <c r="C27" s="36"/>
      <c r="D27" s="23">
        <v>1.1619999999999999</v>
      </c>
      <c r="E27" s="23">
        <v>1.1671</v>
      </c>
      <c r="F27" s="23">
        <v>1.1729000000000001</v>
      </c>
      <c r="G27" s="23">
        <v>1.1758999999999999</v>
      </c>
    </row>
    <row r="28" spans="1:7" ht="20.100000000000001" customHeight="1" thickBot="1" x14ac:dyDescent="0.25">
      <c r="A28" s="19" t="s">
        <v>3</v>
      </c>
      <c r="B28" s="14"/>
      <c r="C28" s="15"/>
      <c r="D28" s="16"/>
      <c r="E28" s="16"/>
      <c r="F28" s="16"/>
      <c r="G28" s="17"/>
    </row>
    <row r="29" spans="1:7" ht="18" customHeight="1" x14ac:dyDescent="0.2">
      <c r="A29" s="37" t="s">
        <v>17</v>
      </c>
      <c r="B29" s="13" t="str">
        <f>$B$8</f>
        <v>Базовый</v>
      </c>
      <c r="C29" s="24">
        <v>5.59</v>
      </c>
      <c r="D29" s="20">
        <v>6.84</v>
      </c>
      <c r="E29" s="20">
        <v>4.0199999999999996</v>
      </c>
      <c r="F29" s="20">
        <v>4.01</v>
      </c>
      <c r="G29" s="20">
        <v>4.0199999999999996</v>
      </c>
    </row>
    <row r="30" spans="1:7" ht="18" customHeight="1" thickBot="1" x14ac:dyDescent="0.25">
      <c r="A30" s="38"/>
      <c r="B30" s="6" t="str">
        <f>$B$9</f>
        <v>Консервативный</v>
      </c>
      <c r="C30" s="25"/>
      <c r="D30" s="21">
        <v>6.84</v>
      </c>
      <c r="E30" s="21">
        <v>5.34</v>
      </c>
      <c r="F30" s="21">
        <v>4.01</v>
      </c>
      <c r="G30" s="21">
        <v>4.0199999999999996</v>
      </c>
    </row>
    <row r="31" spans="1:7" ht="18" customHeight="1" x14ac:dyDescent="0.2">
      <c r="A31" s="28" t="s">
        <v>18</v>
      </c>
      <c r="B31" s="4" t="str">
        <f>$B$8</f>
        <v>Базовый</v>
      </c>
      <c r="C31" s="24">
        <v>8.69</v>
      </c>
      <c r="D31" s="20">
        <v>6.11</v>
      </c>
      <c r="E31" s="20">
        <v>4.99</v>
      </c>
      <c r="F31" s="20">
        <v>4</v>
      </c>
      <c r="G31" s="20">
        <v>4.0199999999999996</v>
      </c>
    </row>
    <row r="32" spans="1:7" ht="18" customHeight="1" thickBot="1" x14ac:dyDescent="0.25">
      <c r="A32" s="29"/>
      <c r="B32" s="6" t="str">
        <f>$B$9</f>
        <v>Консервативный</v>
      </c>
      <c r="C32" s="25"/>
      <c r="D32" s="21">
        <v>6.11</v>
      </c>
      <c r="E32" s="21">
        <v>5.62</v>
      </c>
      <c r="F32" s="21">
        <v>4.6900000000000004</v>
      </c>
      <c r="G32" s="21">
        <v>4.0199999999999996</v>
      </c>
    </row>
    <row r="33" spans="1:7" ht="18" customHeight="1" x14ac:dyDescent="0.2">
      <c r="A33" s="30" t="s">
        <v>4</v>
      </c>
      <c r="B33" s="4" t="str">
        <f>$B$8</f>
        <v>Базовый</v>
      </c>
      <c r="C33" s="24">
        <v>83.421199999999999</v>
      </c>
      <c r="D33" s="20">
        <v>79.542699999999996</v>
      </c>
      <c r="E33" s="20">
        <v>87.4285</v>
      </c>
      <c r="F33" s="20">
        <v>91.998999999999995</v>
      </c>
      <c r="G33" s="20">
        <v>96.016900000000007</v>
      </c>
    </row>
    <row r="34" spans="1:7" ht="18" customHeight="1" thickBot="1" x14ac:dyDescent="0.25">
      <c r="A34" s="31"/>
      <c r="B34" s="6" t="str">
        <f>$B$9</f>
        <v>Консервативный</v>
      </c>
      <c r="C34" s="25"/>
      <c r="D34" s="21">
        <v>79.542699999999996</v>
      </c>
      <c r="E34" s="21">
        <v>89.031899999999993</v>
      </c>
      <c r="F34" s="21">
        <v>93.969700000000003</v>
      </c>
      <c r="G34" s="21">
        <v>98.626000000000005</v>
      </c>
    </row>
  </sheetData>
  <mergeCells count="31">
    <mergeCell ref="A1:G2"/>
    <mergeCell ref="A22:A23"/>
    <mergeCell ref="C22:C23"/>
    <mergeCell ref="A24:A25"/>
    <mergeCell ref="C24:C25"/>
    <mergeCell ref="E6:G6"/>
    <mergeCell ref="A8:A9"/>
    <mergeCell ref="C8:C9"/>
    <mergeCell ref="A14:A15"/>
    <mergeCell ref="C14:C15"/>
    <mergeCell ref="A10:A11"/>
    <mergeCell ref="C10:C11"/>
    <mergeCell ref="A12:A13"/>
    <mergeCell ref="C12:C13"/>
    <mergeCell ref="A3:G3"/>
    <mergeCell ref="A16:A17"/>
    <mergeCell ref="A33:A34"/>
    <mergeCell ref="C33:C34"/>
    <mergeCell ref="A26:A27"/>
    <mergeCell ref="C26:C27"/>
    <mergeCell ref="A29:A30"/>
    <mergeCell ref="C29:C30"/>
    <mergeCell ref="C16:C17"/>
    <mergeCell ref="B5:B6"/>
    <mergeCell ref="A31:A32"/>
    <mergeCell ref="C31:C32"/>
    <mergeCell ref="A18:A19"/>
    <mergeCell ref="C18:C19"/>
    <mergeCell ref="A20:A21"/>
    <mergeCell ref="C20:C21"/>
    <mergeCell ref="A5:A6"/>
  </mergeCells>
  <printOptions horizontalCentered="1"/>
  <pageMargins left="0.39370078740157483" right="0.39370078740157483" top="0.39370078740157483" bottom="0.47244094488188981" header="0.31496062992125984" footer="0.39370078740157483"/>
  <pageSetup paperSize="9" scale="82" firstPageNumber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Исходные условия</vt:lpstr>
      <vt:lpstr>'Исходные условия'!Заголовки_для_печати</vt:lpstr>
      <vt:lpstr>'Исходные условия'!Область_печати</vt:lpstr>
    </vt:vector>
  </TitlesOfParts>
  <Company>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Рудомётов Андрей Александрович</cp:lastModifiedBy>
  <cp:lastPrinted>2026-09-22T11:21:39Z</cp:lastPrinted>
  <dcterms:created xsi:type="dcterms:W3CDTF">2023-09-07T09:10:17Z</dcterms:created>
  <dcterms:modified xsi:type="dcterms:W3CDTF">2026-09-25T09:08:58Z</dcterms:modified>
</cp:coreProperties>
</file>